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统计表" sheetId="1" r:id="rId1"/>
  </sheets>
  <definedNames>
    <definedName name="_xlnm.Print_Titles" localSheetId="0">成绩统计表!$1:$2</definedName>
  </definedNames>
  <calcPr calcId="144525"/>
</workbook>
</file>

<file path=xl/sharedStrings.xml><?xml version="1.0" encoding="utf-8"?>
<sst xmlns="http://schemas.openxmlformats.org/spreadsheetml/2006/main" count="200" uniqueCount="104">
  <si>
    <t>威远县中医医院
关于2020年自主招聘考试总成绩及排名一览表</t>
  </si>
  <si>
    <t>序
号</t>
  </si>
  <si>
    <t>姓名</t>
  </si>
  <si>
    <t>出生年月</t>
  </si>
  <si>
    <t>报考专业</t>
  </si>
  <si>
    <t>所学专业</t>
  </si>
  <si>
    <t>执业
资格</t>
  </si>
  <si>
    <t>编号</t>
  </si>
  <si>
    <t>笔试
成绩</t>
  </si>
  <si>
    <t>折合
成绩
(70%)</t>
  </si>
  <si>
    <t>面试
成绩</t>
  </si>
  <si>
    <t>折合
成绩
(30%)</t>
  </si>
  <si>
    <t>折合
合计</t>
  </si>
  <si>
    <t>排名</t>
  </si>
  <si>
    <t>杨闰靖</t>
  </si>
  <si>
    <t>临床医生（外科）</t>
  </si>
  <si>
    <t>临床医学</t>
  </si>
  <si>
    <t>无</t>
  </si>
  <si>
    <t>A1-01</t>
  </si>
  <si>
    <t>姚东良</t>
  </si>
  <si>
    <t>助理医师</t>
  </si>
  <si>
    <t>A1-02</t>
  </si>
  <si>
    <t>缺考</t>
  </si>
  <si>
    <t>黄郁伦</t>
  </si>
  <si>
    <t>A1-03</t>
  </si>
  <si>
    <t>刘梅</t>
  </si>
  <si>
    <t>临床医生（妇产科）</t>
  </si>
  <si>
    <t>A2-03</t>
  </si>
  <si>
    <t>熊亿</t>
  </si>
  <si>
    <t>A2-02</t>
  </si>
  <si>
    <t>张馨尹</t>
  </si>
  <si>
    <t>A2-01</t>
  </si>
  <si>
    <t>林玉培</t>
  </si>
  <si>
    <t>临床医生（影像）</t>
  </si>
  <si>
    <t>A3-02</t>
  </si>
  <si>
    <t>林玉满</t>
  </si>
  <si>
    <t>A3-03</t>
  </si>
  <si>
    <t>谢凡</t>
  </si>
  <si>
    <t>A3-01</t>
  </si>
  <si>
    <t>颜莉萍</t>
  </si>
  <si>
    <t>中医医生</t>
  </si>
  <si>
    <t>中医学</t>
  </si>
  <si>
    <t>B1-04</t>
  </si>
  <si>
    <t>姚桦</t>
  </si>
  <si>
    <t>B1-05</t>
  </si>
  <si>
    <t>唐俊杰</t>
  </si>
  <si>
    <t>B1-03</t>
  </si>
  <si>
    <t>周函雅</t>
  </si>
  <si>
    <t>B1-01</t>
  </si>
  <si>
    <t>黄巧瑶</t>
  </si>
  <si>
    <t>B1-02</t>
  </si>
  <si>
    <t>吴思琪</t>
  </si>
  <si>
    <t>中医康复治疗医生</t>
  </si>
  <si>
    <t>康复治疗技术</t>
  </si>
  <si>
    <t>B2-02</t>
  </si>
  <si>
    <t>李霞</t>
  </si>
  <si>
    <t>B2-01</t>
  </si>
  <si>
    <t>陈蕊艺</t>
  </si>
  <si>
    <t>护理人员</t>
  </si>
  <si>
    <t>护理学</t>
  </si>
  <si>
    <t>护师</t>
  </si>
  <si>
    <t>C002</t>
  </si>
  <si>
    <t>李艳</t>
  </si>
  <si>
    <t>护士</t>
  </si>
  <si>
    <t>C013</t>
  </si>
  <si>
    <t>张雅婷</t>
  </si>
  <si>
    <t>C009</t>
  </si>
  <si>
    <t>曾晓莉</t>
  </si>
  <si>
    <t>C008</t>
  </si>
  <si>
    <t>董文文</t>
  </si>
  <si>
    <t>C007</t>
  </si>
  <si>
    <t>余彩云</t>
  </si>
  <si>
    <t>C004</t>
  </si>
  <si>
    <t>王一霖</t>
  </si>
  <si>
    <t>C006</t>
  </si>
  <si>
    <t>陈燕玲</t>
  </si>
  <si>
    <t>C003</t>
  </si>
  <si>
    <t>李欢欢</t>
  </si>
  <si>
    <t>C016</t>
  </si>
  <si>
    <t>肖家宜</t>
  </si>
  <si>
    <t>C014</t>
  </si>
  <si>
    <t>倪燕</t>
  </si>
  <si>
    <t>C017</t>
  </si>
  <si>
    <t>刘灵</t>
  </si>
  <si>
    <t>C010</t>
  </si>
  <si>
    <t>周洁</t>
  </si>
  <si>
    <t>C012</t>
  </si>
  <si>
    <t>罗子依</t>
  </si>
  <si>
    <t>C018</t>
  </si>
  <si>
    <t>曾婕</t>
  </si>
  <si>
    <t>C005</t>
  </si>
  <si>
    <t>曹田辉</t>
  </si>
  <si>
    <t>C011</t>
  </si>
  <si>
    <t>胡晨霞</t>
  </si>
  <si>
    <t>C001</t>
  </si>
  <si>
    <t>符妍</t>
  </si>
  <si>
    <t>C015</t>
  </si>
  <si>
    <t>曾晓利</t>
  </si>
  <si>
    <t>收费人员</t>
  </si>
  <si>
    <t>市场营销</t>
  </si>
  <si>
    <t>D002</t>
  </si>
  <si>
    <t>彭杰</t>
  </si>
  <si>
    <t>医学检验</t>
  </si>
  <si>
    <t>D001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</si>
</sst>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topLeftCell="A19" workbookViewId="0">
      <selection activeCell="A22" sqref="$A22:$XFD22"/>
    </sheetView>
  </sheetViews>
  <sheetFormatPr defaultColWidth="9" defaultRowHeight="15"/>
  <cols>
    <col min="1" max="1" width="5" customWidth="1"/>
    <col min="2" max="2" width="8.375" customWidth="1"/>
    <col min="3" max="3" width="11.125" style="1" customWidth="1"/>
    <col min="4" max="4" width="22.125" style="2" customWidth="1"/>
    <col min="5" max="5" width="17.7583333333333" style="2" customWidth="1"/>
    <col min="6" max="6" width="10.375" style="2" customWidth="1"/>
    <col min="7" max="7" width="11.375" customWidth="1"/>
    <col min="8" max="8" width="9.25833333333333" customWidth="1"/>
    <col min="9" max="9" width="8" customWidth="1"/>
    <col min="10" max="10" width="9.25833333333333" customWidth="1"/>
    <col min="11" max="11" width="7.625" customWidth="1"/>
    <col min="12" max="12" width="9" customWidth="1"/>
    <col min="13" max="13" width="7.5" style="2" customWidth="1"/>
  </cols>
  <sheetData>
    <row r="1" ht="64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60" customHeight="1" spans="1:13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33" customHeight="1" spans="1:13">
      <c r="A3" s="8">
        <v>1</v>
      </c>
      <c r="B3" s="9" t="s">
        <v>14</v>
      </c>
      <c r="C3" s="8">
        <v>1998.09</v>
      </c>
      <c r="D3" s="10" t="s">
        <v>15</v>
      </c>
      <c r="E3" s="9" t="s">
        <v>16</v>
      </c>
      <c r="F3" s="9" t="s">
        <v>17</v>
      </c>
      <c r="G3" s="11" t="s">
        <v>18</v>
      </c>
      <c r="H3" s="12">
        <v>29</v>
      </c>
      <c r="I3" s="12">
        <f>H3*0.7</f>
        <v>20.3</v>
      </c>
      <c r="J3" s="12">
        <v>66.4</v>
      </c>
      <c r="K3" s="12">
        <f>J3*0.3</f>
        <v>19.92</v>
      </c>
      <c r="L3" s="12">
        <f>I3+K3</f>
        <v>40.22</v>
      </c>
      <c r="M3" s="12">
        <v>1</v>
      </c>
    </row>
    <row r="4" ht="33" customHeight="1" spans="1:13">
      <c r="A4" s="8">
        <v>2</v>
      </c>
      <c r="B4" s="9" t="s">
        <v>19</v>
      </c>
      <c r="C4" s="8">
        <v>1992.07</v>
      </c>
      <c r="D4" s="10" t="s">
        <v>15</v>
      </c>
      <c r="E4" s="9" t="s">
        <v>16</v>
      </c>
      <c r="F4" s="9" t="s">
        <v>20</v>
      </c>
      <c r="G4" s="11" t="s">
        <v>21</v>
      </c>
      <c r="H4" s="12"/>
      <c r="I4" s="12"/>
      <c r="J4" s="12"/>
      <c r="K4" s="12"/>
      <c r="L4" s="12"/>
      <c r="M4" s="12" t="s">
        <v>22</v>
      </c>
    </row>
    <row r="5" ht="33" customHeight="1" spans="1:13">
      <c r="A5" s="8">
        <v>3</v>
      </c>
      <c r="B5" s="9" t="s">
        <v>23</v>
      </c>
      <c r="C5" s="8">
        <v>1995.01</v>
      </c>
      <c r="D5" s="10" t="s">
        <v>15</v>
      </c>
      <c r="E5" s="9" t="s">
        <v>16</v>
      </c>
      <c r="F5" s="9" t="s">
        <v>20</v>
      </c>
      <c r="G5" s="11" t="s">
        <v>24</v>
      </c>
      <c r="H5" s="12"/>
      <c r="I5" s="12"/>
      <c r="J5" s="12"/>
      <c r="K5" s="12"/>
      <c r="L5" s="12"/>
      <c r="M5" s="12" t="s">
        <v>22</v>
      </c>
    </row>
    <row r="6" ht="33" customHeight="1" spans="1:13">
      <c r="A6" s="8">
        <v>4</v>
      </c>
      <c r="B6" s="9" t="s">
        <v>25</v>
      </c>
      <c r="C6" s="8">
        <v>1995.03</v>
      </c>
      <c r="D6" s="10" t="s">
        <v>26</v>
      </c>
      <c r="E6" s="9" t="s">
        <v>16</v>
      </c>
      <c r="F6" s="9" t="s">
        <v>20</v>
      </c>
      <c r="G6" s="11" t="s">
        <v>27</v>
      </c>
      <c r="H6" s="12">
        <v>46</v>
      </c>
      <c r="I6" s="12">
        <f t="shared" ref="I6:I15" si="0">H6*0.7</f>
        <v>32.2</v>
      </c>
      <c r="J6" s="12">
        <v>79.2</v>
      </c>
      <c r="K6" s="12">
        <f t="shared" ref="K6:K15" si="1">J6*0.3</f>
        <v>23.76</v>
      </c>
      <c r="L6" s="12">
        <f t="shared" ref="L6:L15" si="2">I6+K6</f>
        <v>55.96</v>
      </c>
      <c r="M6" s="12">
        <v>1</v>
      </c>
    </row>
    <row r="7" ht="33" customHeight="1" spans="1:13">
      <c r="A7" s="8">
        <v>5</v>
      </c>
      <c r="B7" s="9" t="s">
        <v>28</v>
      </c>
      <c r="C7" s="8">
        <v>1999.08</v>
      </c>
      <c r="D7" s="10" t="s">
        <v>26</v>
      </c>
      <c r="E7" s="9" t="s">
        <v>16</v>
      </c>
      <c r="F7" s="9" t="s">
        <v>17</v>
      </c>
      <c r="G7" s="11" t="s">
        <v>29</v>
      </c>
      <c r="H7" s="12">
        <v>45</v>
      </c>
      <c r="I7" s="12">
        <f t="shared" si="0"/>
        <v>31.5</v>
      </c>
      <c r="J7" s="12">
        <v>69.4</v>
      </c>
      <c r="K7" s="12">
        <f t="shared" si="1"/>
        <v>20.82</v>
      </c>
      <c r="L7" s="12">
        <f t="shared" si="2"/>
        <v>52.32</v>
      </c>
      <c r="M7" s="12">
        <v>2</v>
      </c>
    </row>
    <row r="8" ht="33" customHeight="1" spans="1:13">
      <c r="A8" s="8">
        <v>6</v>
      </c>
      <c r="B8" s="9" t="s">
        <v>30</v>
      </c>
      <c r="C8" s="8">
        <v>1998.06</v>
      </c>
      <c r="D8" s="10" t="s">
        <v>26</v>
      </c>
      <c r="E8" s="9" t="s">
        <v>16</v>
      </c>
      <c r="F8" s="9" t="s">
        <v>17</v>
      </c>
      <c r="G8" s="11" t="s">
        <v>31</v>
      </c>
      <c r="H8" s="12">
        <v>32</v>
      </c>
      <c r="I8" s="12">
        <f t="shared" si="0"/>
        <v>22.4</v>
      </c>
      <c r="J8" s="12">
        <v>79</v>
      </c>
      <c r="K8" s="12">
        <f t="shared" si="1"/>
        <v>23.7</v>
      </c>
      <c r="L8" s="12">
        <f t="shared" si="2"/>
        <v>46.1</v>
      </c>
      <c r="M8" s="12">
        <v>3</v>
      </c>
    </row>
    <row r="9" ht="33" customHeight="1" spans="1:13">
      <c r="A9" s="8">
        <v>7</v>
      </c>
      <c r="B9" s="9" t="s">
        <v>32</v>
      </c>
      <c r="C9" s="8">
        <v>1995.08</v>
      </c>
      <c r="D9" s="10" t="s">
        <v>33</v>
      </c>
      <c r="E9" s="9" t="s">
        <v>16</v>
      </c>
      <c r="F9" s="9" t="s">
        <v>20</v>
      </c>
      <c r="G9" s="11" t="s">
        <v>34</v>
      </c>
      <c r="H9" s="12">
        <v>48</v>
      </c>
      <c r="I9" s="12">
        <f t="shared" si="0"/>
        <v>33.6</v>
      </c>
      <c r="J9" s="12">
        <v>85.6</v>
      </c>
      <c r="K9" s="12">
        <f t="shared" si="1"/>
        <v>25.68</v>
      </c>
      <c r="L9" s="12">
        <f t="shared" si="2"/>
        <v>59.28</v>
      </c>
      <c r="M9" s="12">
        <v>1</v>
      </c>
    </row>
    <row r="10" ht="33" customHeight="1" spans="1:13">
      <c r="A10" s="8">
        <v>8</v>
      </c>
      <c r="B10" s="9" t="s">
        <v>35</v>
      </c>
      <c r="C10" s="8">
        <v>1998.12</v>
      </c>
      <c r="D10" s="10" t="s">
        <v>33</v>
      </c>
      <c r="E10" s="9" t="s">
        <v>16</v>
      </c>
      <c r="F10" s="9" t="s">
        <v>20</v>
      </c>
      <c r="G10" s="11" t="s">
        <v>36</v>
      </c>
      <c r="H10" s="12">
        <v>46</v>
      </c>
      <c r="I10" s="12">
        <f t="shared" si="0"/>
        <v>32.2</v>
      </c>
      <c r="J10" s="12">
        <v>79.8</v>
      </c>
      <c r="K10" s="12">
        <f t="shared" si="1"/>
        <v>23.94</v>
      </c>
      <c r="L10" s="12">
        <f t="shared" si="2"/>
        <v>56.14</v>
      </c>
      <c r="M10" s="12">
        <v>2</v>
      </c>
    </row>
    <row r="11" ht="33" customHeight="1" spans="1:13">
      <c r="A11" s="8">
        <v>9</v>
      </c>
      <c r="B11" s="9" t="s">
        <v>37</v>
      </c>
      <c r="C11" s="8">
        <v>1998.08</v>
      </c>
      <c r="D11" s="10" t="s">
        <v>33</v>
      </c>
      <c r="E11" s="9" t="s">
        <v>16</v>
      </c>
      <c r="F11" s="9" t="s">
        <v>17</v>
      </c>
      <c r="G11" s="11" t="s">
        <v>38</v>
      </c>
      <c r="H11" s="12">
        <v>42</v>
      </c>
      <c r="I11" s="12">
        <f t="shared" si="0"/>
        <v>29.4</v>
      </c>
      <c r="J11" s="12">
        <v>74</v>
      </c>
      <c r="K11" s="12">
        <f t="shared" si="1"/>
        <v>22.2</v>
      </c>
      <c r="L11" s="12">
        <f t="shared" si="2"/>
        <v>51.6</v>
      </c>
      <c r="M11" s="12">
        <v>3</v>
      </c>
    </row>
    <row r="12" ht="33" customHeight="1" spans="1:13">
      <c r="A12" s="8">
        <v>10</v>
      </c>
      <c r="B12" s="9" t="s">
        <v>39</v>
      </c>
      <c r="C12" s="8">
        <v>1994.12</v>
      </c>
      <c r="D12" s="10" t="s">
        <v>40</v>
      </c>
      <c r="E12" s="10" t="s">
        <v>41</v>
      </c>
      <c r="F12" s="9" t="s">
        <v>20</v>
      </c>
      <c r="G12" s="11" t="s">
        <v>42</v>
      </c>
      <c r="H12" s="12">
        <v>66</v>
      </c>
      <c r="I12" s="12">
        <f t="shared" si="0"/>
        <v>46.2</v>
      </c>
      <c r="J12" s="12">
        <v>89.8</v>
      </c>
      <c r="K12" s="12">
        <f t="shared" si="1"/>
        <v>26.94</v>
      </c>
      <c r="L12" s="12">
        <f t="shared" si="2"/>
        <v>73.14</v>
      </c>
      <c r="M12" s="12">
        <v>1</v>
      </c>
    </row>
    <row r="13" ht="33" customHeight="1" spans="1:13">
      <c r="A13" s="8">
        <v>11</v>
      </c>
      <c r="B13" s="9" t="s">
        <v>43</v>
      </c>
      <c r="C13" s="8">
        <v>1995.05</v>
      </c>
      <c r="D13" s="10" t="s">
        <v>40</v>
      </c>
      <c r="E13" s="10" t="s">
        <v>41</v>
      </c>
      <c r="F13" s="9" t="s">
        <v>20</v>
      </c>
      <c r="G13" s="11" t="s">
        <v>44</v>
      </c>
      <c r="H13" s="12">
        <v>52</v>
      </c>
      <c r="I13" s="12">
        <f t="shared" si="0"/>
        <v>36.4</v>
      </c>
      <c r="J13" s="12">
        <v>70</v>
      </c>
      <c r="K13" s="12">
        <f t="shared" si="1"/>
        <v>21</v>
      </c>
      <c r="L13" s="12">
        <f t="shared" si="2"/>
        <v>57.4</v>
      </c>
      <c r="M13" s="12">
        <v>2</v>
      </c>
    </row>
    <row r="14" ht="33" customHeight="1" spans="1:13">
      <c r="A14" s="8">
        <v>12</v>
      </c>
      <c r="B14" s="9" t="s">
        <v>45</v>
      </c>
      <c r="C14" s="8">
        <v>1996.11</v>
      </c>
      <c r="D14" s="10" t="s">
        <v>40</v>
      </c>
      <c r="E14" s="10" t="s">
        <v>41</v>
      </c>
      <c r="F14" s="9" t="s">
        <v>17</v>
      </c>
      <c r="G14" s="11" t="s">
        <v>46</v>
      </c>
      <c r="H14" s="12">
        <v>36</v>
      </c>
      <c r="I14" s="12">
        <f t="shared" si="0"/>
        <v>25.2</v>
      </c>
      <c r="J14" s="12">
        <v>80</v>
      </c>
      <c r="K14" s="12">
        <f t="shared" si="1"/>
        <v>24</v>
      </c>
      <c r="L14" s="12">
        <f t="shared" si="2"/>
        <v>49.2</v>
      </c>
      <c r="M14" s="12">
        <v>3</v>
      </c>
    </row>
    <row r="15" ht="33" customHeight="1" spans="1:13">
      <c r="A15" s="8">
        <v>13</v>
      </c>
      <c r="B15" s="9" t="s">
        <v>47</v>
      </c>
      <c r="C15" s="8">
        <v>1999.06</v>
      </c>
      <c r="D15" s="10" t="s">
        <v>40</v>
      </c>
      <c r="E15" s="10" t="s">
        <v>41</v>
      </c>
      <c r="F15" s="9" t="s">
        <v>17</v>
      </c>
      <c r="G15" s="11" t="s">
        <v>48</v>
      </c>
      <c r="H15" s="12">
        <v>42</v>
      </c>
      <c r="I15" s="12">
        <f t="shared" si="0"/>
        <v>29.4</v>
      </c>
      <c r="J15" s="12">
        <v>65.2</v>
      </c>
      <c r="K15" s="12">
        <f t="shared" si="1"/>
        <v>19.56</v>
      </c>
      <c r="L15" s="12">
        <f t="shared" si="2"/>
        <v>48.96</v>
      </c>
      <c r="M15" s="12">
        <v>4</v>
      </c>
    </row>
    <row r="16" ht="33" customHeight="1" spans="1:13">
      <c r="A16" s="8">
        <v>14</v>
      </c>
      <c r="B16" s="9" t="s">
        <v>49</v>
      </c>
      <c r="C16" s="8">
        <v>1995.01</v>
      </c>
      <c r="D16" s="10" t="s">
        <v>40</v>
      </c>
      <c r="E16" s="10" t="s">
        <v>41</v>
      </c>
      <c r="F16" s="9" t="s">
        <v>20</v>
      </c>
      <c r="G16" s="11" t="s">
        <v>50</v>
      </c>
      <c r="H16" s="12"/>
      <c r="I16" s="12"/>
      <c r="J16" s="12"/>
      <c r="K16" s="12"/>
      <c r="L16" s="12"/>
      <c r="M16" s="12" t="s">
        <v>22</v>
      </c>
    </row>
    <row r="17" ht="33" customHeight="1" spans="1:13">
      <c r="A17" s="8">
        <v>15</v>
      </c>
      <c r="B17" s="9" t="s">
        <v>51</v>
      </c>
      <c r="C17" s="8">
        <v>1998.08</v>
      </c>
      <c r="D17" s="10" t="s">
        <v>52</v>
      </c>
      <c r="E17" s="9" t="s">
        <v>53</v>
      </c>
      <c r="F17" s="9" t="s">
        <v>17</v>
      </c>
      <c r="G17" s="11" t="s">
        <v>54</v>
      </c>
      <c r="H17" s="12">
        <v>30</v>
      </c>
      <c r="I17" s="12">
        <f>H17*0.7</f>
        <v>21</v>
      </c>
      <c r="J17" s="12">
        <v>74</v>
      </c>
      <c r="K17" s="12">
        <f>J17*0.3</f>
        <v>22.2</v>
      </c>
      <c r="L17" s="12">
        <f>I17+K17</f>
        <v>43.2</v>
      </c>
      <c r="M17" s="12">
        <v>1</v>
      </c>
    </row>
    <row r="18" ht="33" customHeight="1" spans="1:13">
      <c r="A18" s="8">
        <v>16</v>
      </c>
      <c r="B18" s="9" t="s">
        <v>55</v>
      </c>
      <c r="C18" s="8">
        <v>1994.04</v>
      </c>
      <c r="D18" s="10" t="s">
        <v>52</v>
      </c>
      <c r="E18" s="9" t="s">
        <v>53</v>
      </c>
      <c r="F18" s="9" t="s">
        <v>20</v>
      </c>
      <c r="G18" s="11" t="s">
        <v>56</v>
      </c>
      <c r="H18" s="12"/>
      <c r="I18" s="12"/>
      <c r="J18" s="12"/>
      <c r="K18" s="12"/>
      <c r="L18" s="12"/>
      <c r="M18" s="12" t="s">
        <v>22</v>
      </c>
    </row>
    <row r="19" ht="33" customHeight="1" spans="1:13">
      <c r="A19" s="8">
        <v>17</v>
      </c>
      <c r="B19" s="9" t="s">
        <v>57</v>
      </c>
      <c r="C19" s="8">
        <v>1989.09</v>
      </c>
      <c r="D19" s="10" t="s">
        <v>58</v>
      </c>
      <c r="E19" s="9" t="s">
        <v>59</v>
      </c>
      <c r="F19" s="9" t="s">
        <v>60</v>
      </c>
      <c r="G19" s="11" t="s">
        <v>61</v>
      </c>
      <c r="H19" s="12">
        <v>89</v>
      </c>
      <c r="I19" s="12">
        <f t="shared" ref="I19:I32" si="3">H19*0.7</f>
        <v>62.3</v>
      </c>
      <c r="J19" s="12">
        <v>83.2</v>
      </c>
      <c r="K19" s="12">
        <f t="shared" ref="K19:K32" si="4">J19*0.3</f>
        <v>24.96</v>
      </c>
      <c r="L19" s="12">
        <f t="shared" ref="L19:L32" si="5">I19+K19</f>
        <v>87.26</v>
      </c>
      <c r="M19" s="12">
        <v>1</v>
      </c>
    </row>
    <row r="20" ht="33" customHeight="1" spans="1:13">
      <c r="A20" s="8">
        <v>18</v>
      </c>
      <c r="B20" s="9" t="s">
        <v>62</v>
      </c>
      <c r="C20" s="8">
        <v>1998.05</v>
      </c>
      <c r="D20" s="10" t="s">
        <v>58</v>
      </c>
      <c r="E20" s="9" t="s">
        <v>59</v>
      </c>
      <c r="F20" s="9" t="s">
        <v>63</v>
      </c>
      <c r="G20" s="11" t="s">
        <v>64</v>
      </c>
      <c r="H20" s="12">
        <v>75.5</v>
      </c>
      <c r="I20" s="12">
        <f t="shared" si="3"/>
        <v>52.85</v>
      </c>
      <c r="J20" s="12">
        <v>83.2</v>
      </c>
      <c r="K20" s="12">
        <f t="shared" si="4"/>
        <v>24.96</v>
      </c>
      <c r="L20" s="12">
        <f t="shared" si="5"/>
        <v>77.81</v>
      </c>
      <c r="M20" s="12">
        <v>2</v>
      </c>
    </row>
    <row r="21" ht="33" customHeight="1" spans="1:13">
      <c r="A21" s="8">
        <v>19</v>
      </c>
      <c r="B21" s="9" t="s">
        <v>65</v>
      </c>
      <c r="C21" s="8">
        <v>1998.06</v>
      </c>
      <c r="D21" s="10" t="s">
        <v>58</v>
      </c>
      <c r="E21" s="9" t="s">
        <v>59</v>
      </c>
      <c r="F21" s="9" t="s">
        <v>63</v>
      </c>
      <c r="G21" s="11" t="s">
        <v>66</v>
      </c>
      <c r="H21" s="12">
        <v>72.5</v>
      </c>
      <c r="I21" s="12">
        <f t="shared" si="3"/>
        <v>50.75</v>
      </c>
      <c r="J21" s="12">
        <v>82.2</v>
      </c>
      <c r="K21" s="12">
        <f t="shared" si="4"/>
        <v>24.66</v>
      </c>
      <c r="L21" s="12">
        <f t="shared" si="5"/>
        <v>75.41</v>
      </c>
      <c r="M21" s="12">
        <v>3</v>
      </c>
    </row>
    <row r="22" ht="33" customHeight="1" spans="1:13">
      <c r="A22" s="8">
        <v>20</v>
      </c>
      <c r="B22" s="9" t="s">
        <v>67</v>
      </c>
      <c r="C22" s="8">
        <v>1990.08</v>
      </c>
      <c r="D22" s="10" t="s">
        <v>58</v>
      </c>
      <c r="E22" s="9" t="s">
        <v>59</v>
      </c>
      <c r="F22" s="9" t="s">
        <v>63</v>
      </c>
      <c r="G22" s="11" t="s">
        <v>68</v>
      </c>
      <c r="H22" s="12">
        <v>68.5</v>
      </c>
      <c r="I22" s="12">
        <f t="shared" si="3"/>
        <v>47.95</v>
      </c>
      <c r="J22" s="12">
        <v>88.8</v>
      </c>
      <c r="K22" s="12">
        <f t="shared" si="4"/>
        <v>26.64</v>
      </c>
      <c r="L22" s="12">
        <f t="shared" si="5"/>
        <v>74.59</v>
      </c>
      <c r="M22" s="12">
        <v>4</v>
      </c>
    </row>
    <row r="23" ht="33" customHeight="1" spans="1:13">
      <c r="A23" s="8">
        <v>21</v>
      </c>
      <c r="B23" s="9" t="s">
        <v>69</v>
      </c>
      <c r="C23" s="8">
        <v>1994.07</v>
      </c>
      <c r="D23" s="10" t="s">
        <v>58</v>
      </c>
      <c r="E23" s="9" t="s">
        <v>59</v>
      </c>
      <c r="F23" s="9" t="s">
        <v>63</v>
      </c>
      <c r="G23" s="11" t="s">
        <v>70</v>
      </c>
      <c r="H23" s="12">
        <v>67.5</v>
      </c>
      <c r="I23" s="12">
        <f t="shared" si="3"/>
        <v>47.25</v>
      </c>
      <c r="J23" s="12">
        <v>82.8</v>
      </c>
      <c r="K23" s="12">
        <f t="shared" si="4"/>
        <v>24.84</v>
      </c>
      <c r="L23" s="12">
        <f t="shared" si="5"/>
        <v>72.09</v>
      </c>
      <c r="M23" s="12">
        <v>5</v>
      </c>
    </row>
    <row r="24" ht="33" customHeight="1" spans="1:13">
      <c r="A24" s="8">
        <v>22</v>
      </c>
      <c r="B24" s="9" t="s">
        <v>71</v>
      </c>
      <c r="C24" s="8">
        <v>1997.12</v>
      </c>
      <c r="D24" s="10" t="s">
        <v>58</v>
      </c>
      <c r="E24" s="9" t="s">
        <v>59</v>
      </c>
      <c r="F24" s="9" t="s">
        <v>63</v>
      </c>
      <c r="G24" s="11" t="s">
        <v>72</v>
      </c>
      <c r="H24" s="12">
        <v>63.5</v>
      </c>
      <c r="I24" s="12">
        <f t="shared" si="3"/>
        <v>44.45</v>
      </c>
      <c r="J24" s="12">
        <v>82.2</v>
      </c>
      <c r="K24" s="12">
        <f t="shared" si="4"/>
        <v>24.66</v>
      </c>
      <c r="L24" s="12">
        <f t="shared" si="5"/>
        <v>69.11</v>
      </c>
      <c r="M24" s="12">
        <v>6</v>
      </c>
    </row>
    <row r="25" ht="33" customHeight="1" spans="1:13">
      <c r="A25" s="8">
        <v>23</v>
      </c>
      <c r="B25" s="9" t="s">
        <v>73</v>
      </c>
      <c r="C25" s="13">
        <v>1998.1</v>
      </c>
      <c r="D25" s="10" t="s">
        <v>58</v>
      </c>
      <c r="E25" s="9" t="s">
        <v>59</v>
      </c>
      <c r="F25" s="9" t="s">
        <v>63</v>
      </c>
      <c r="G25" s="11" t="s">
        <v>74</v>
      </c>
      <c r="H25" s="12">
        <v>63</v>
      </c>
      <c r="I25" s="12">
        <f t="shared" si="3"/>
        <v>44.1</v>
      </c>
      <c r="J25" s="12">
        <v>82</v>
      </c>
      <c r="K25" s="12">
        <f t="shared" si="4"/>
        <v>24.6</v>
      </c>
      <c r="L25" s="12">
        <f t="shared" si="5"/>
        <v>68.7</v>
      </c>
      <c r="M25" s="12">
        <v>7</v>
      </c>
    </row>
    <row r="26" ht="33" customHeight="1" spans="1:13">
      <c r="A26" s="8">
        <v>24</v>
      </c>
      <c r="B26" s="9" t="s">
        <v>75</v>
      </c>
      <c r="C26" s="8">
        <v>1999.06</v>
      </c>
      <c r="D26" s="10" t="s">
        <v>58</v>
      </c>
      <c r="E26" s="9" t="s">
        <v>59</v>
      </c>
      <c r="F26" s="9" t="s">
        <v>63</v>
      </c>
      <c r="G26" s="11" t="s">
        <v>76</v>
      </c>
      <c r="H26" s="12">
        <v>61.5</v>
      </c>
      <c r="I26" s="12">
        <f t="shared" si="3"/>
        <v>43.05</v>
      </c>
      <c r="J26" s="12">
        <v>85.4</v>
      </c>
      <c r="K26" s="12">
        <f t="shared" si="4"/>
        <v>25.62</v>
      </c>
      <c r="L26" s="12">
        <f t="shared" si="5"/>
        <v>68.67</v>
      </c>
      <c r="M26" s="12">
        <v>8</v>
      </c>
    </row>
    <row r="27" ht="33" customHeight="1" spans="1:13">
      <c r="A27" s="8">
        <v>25</v>
      </c>
      <c r="B27" s="9" t="s">
        <v>77</v>
      </c>
      <c r="C27" s="8">
        <v>1996.06</v>
      </c>
      <c r="D27" s="10" t="s">
        <v>58</v>
      </c>
      <c r="E27" s="9" t="s">
        <v>59</v>
      </c>
      <c r="F27" s="9" t="s">
        <v>63</v>
      </c>
      <c r="G27" s="11" t="s">
        <v>78</v>
      </c>
      <c r="H27" s="12">
        <v>61.5</v>
      </c>
      <c r="I27" s="12">
        <f t="shared" si="3"/>
        <v>43.05</v>
      </c>
      <c r="J27" s="12">
        <v>85</v>
      </c>
      <c r="K27" s="12">
        <f t="shared" si="4"/>
        <v>25.5</v>
      </c>
      <c r="L27" s="12">
        <f t="shared" si="5"/>
        <v>68.55</v>
      </c>
      <c r="M27" s="12">
        <v>9</v>
      </c>
    </row>
    <row r="28" ht="33" customHeight="1" spans="1:13">
      <c r="A28" s="8">
        <v>26</v>
      </c>
      <c r="B28" s="9" t="s">
        <v>79</v>
      </c>
      <c r="C28" s="8">
        <v>1997.09</v>
      </c>
      <c r="D28" s="10" t="s">
        <v>58</v>
      </c>
      <c r="E28" s="9" t="s">
        <v>59</v>
      </c>
      <c r="F28" s="9" t="s">
        <v>63</v>
      </c>
      <c r="G28" s="11" t="s">
        <v>80</v>
      </c>
      <c r="H28" s="12">
        <v>59.5</v>
      </c>
      <c r="I28" s="12">
        <f t="shared" si="3"/>
        <v>41.65</v>
      </c>
      <c r="J28" s="12">
        <v>85</v>
      </c>
      <c r="K28" s="12">
        <f t="shared" si="4"/>
        <v>25.5</v>
      </c>
      <c r="L28" s="12">
        <f t="shared" si="5"/>
        <v>67.15</v>
      </c>
      <c r="M28" s="12">
        <v>10</v>
      </c>
    </row>
    <row r="29" ht="33" customHeight="1" spans="1:13">
      <c r="A29" s="8">
        <v>27</v>
      </c>
      <c r="B29" s="9" t="s">
        <v>81</v>
      </c>
      <c r="C29" s="13">
        <v>1995.1</v>
      </c>
      <c r="D29" s="10" t="s">
        <v>58</v>
      </c>
      <c r="E29" s="9" t="s">
        <v>59</v>
      </c>
      <c r="F29" s="9" t="s">
        <v>63</v>
      </c>
      <c r="G29" s="11" t="s">
        <v>82</v>
      </c>
      <c r="H29" s="12">
        <v>56</v>
      </c>
      <c r="I29" s="12">
        <f t="shared" si="3"/>
        <v>39.2</v>
      </c>
      <c r="J29" s="12">
        <v>81.4</v>
      </c>
      <c r="K29" s="12">
        <f t="shared" si="4"/>
        <v>24.42</v>
      </c>
      <c r="L29" s="12">
        <f t="shared" si="5"/>
        <v>63.62</v>
      </c>
      <c r="M29" s="12">
        <v>11</v>
      </c>
    </row>
    <row r="30" ht="33" customHeight="1" spans="1:13">
      <c r="A30" s="8">
        <v>28</v>
      </c>
      <c r="B30" s="9" t="s">
        <v>83</v>
      </c>
      <c r="C30" s="8">
        <v>1999.09</v>
      </c>
      <c r="D30" s="10" t="s">
        <v>58</v>
      </c>
      <c r="E30" s="9" t="s">
        <v>59</v>
      </c>
      <c r="F30" s="9" t="s">
        <v>63</v>
      </c>
      <c r="G30" s="11" t="s">
        <v>84</v>
      </c>
      <c r="H30" s="12">
        <v>53.5</v>
      </c>
      <c r="I30" s="12">
        <f t="shared" si="3"/>
        <v>37.45</v>
      </c>
      <c r="J30" s="12">
        <v>82.8</v>
      </c>
      <c r="K30" s="12">
        <f t="shared" si="4"/>
        <v>24.84</v>
      </c>
      <c r="L30" s="12">
        <f t="shared" si="5"/>
        <v>62.29</v>
      </c>
      <c r="M30" s="12">
        <v>12</v>
      </c>
    </row>
    <row r="31" ht="33" customHeight="1" spans="1:13">
      <c r="A31" s="8">
        <v>29</v>
      </c>
      <c r="B31" s="9" t="s">
        <v>85</v>
      </c>
      <c r="C31" s="8">
        <v>1998.11</v>
      </c>
      <c r="D31" s="10" t="s">
        <v>58</v>
      </c>
      <c r="E31" s="9" t="s">
        <v>59</v>
      </c>
      <c r="F31" s="9" t="s">
        <v>63</v>
      </c>
      <c r="G31" s="11" t="s">
        <v>86</v>
      </c>
      <c r="H31" s="12">
        <v>52</v>
      </c>
      <c r="I31" s="12">
        <f t="shared" si="3"/>
        <v>36.4</v>
      </c>
      <c r="J31" s="12">
        <v>83</v>
      </c>
      <c r="K31" s="12">
        <f t="shared" si="4"/>
        <v>24.9</v>
      </c>
      <c r="L31" s="12">
        <f t="shared" si="5"/>
        <v>61.3</v>
      </c>
      <c r="M31" s="12">
        <v>13</v>
      </c>
    </row>
    <row r="32" ht="33" customHeight="1" spans="1:13">
      <c r="A32" s="8">
        <v>30</v>
      </c>
      <c r="B32" s="9" t="s">
        <v>87</v>
      </c>
      <c r="C32" s="8">
        <v>1996.04</v>
      </c>
      <c r="D32" s="10" t="s">
        <v>58</v>
      </c>
      <c r="E32" s="9" t="s">
        <v>59</v>
      </c>
      <c r="F32" s="9" t="s">
        <v>63</v>
      </c>
      <c r="G32" s="11" t="s">
        <v>88</v>
      </c>
      <c r="H32" s="12">
        <v>52.5</v>
      </c>
      <c r="I32" s="12">
        <f t="shared" si="3"/>
        <v>36.75</v>
      </c>
      <c r="J32" s="12">
        <v>80.2</v>
      </c>
      <c r="K32" s="12">
        <f t="shared" si="4"/>
        <v>24.06</v>
      </c>
      <c r="L32" s="12">
        <f t="shared" si="5"/>
        <v>60.81</v>
      </c>
      <c r="M32" s="12">
        <v>14</v>
      </c>
    </row>
    <row r="33" ht="33" customHeight="1" spans="1:13">
      <c r="A33" s="8">
        <v>31</v>
      </c>
      <c r="B33" s="9" t="s">
        <v>89</v>
      </c>
      <c r="C33" s="13">
        <v>1991.1</v>
      </c>
      <c r="D33" s="10" t="s">
        <v>58</v>
      </c>
      <c r="E33" s="9" t="s">
        <v>59</v>
      </c>
      <c r="F33" s="9" t="s">
        <v>63</v>
      </c>
      <c r="G33" s="11" t="s">
        <v>90</v>
      </c>
      <c r="H33" s="12"/>
      <c r="I33" s="12"/>
      <c r="J33" s="12"/>
      <c r="K33" s="12"/>
      <c r="L33" s="12"/>
      <c r="M33" s="12" t="s">
        <v>22</v>
      </c>
    </row>
    <row r="34" ht="33" customHeight="1" spans="1:13">
      <c r="A34" s="8">
        <v>32</v>
      </c>
      <c r="B34" s="9" t="s">
        <v>91</v>
      </c>
      <c r="C34" s="8">
        <v>1995.08</v>
      </c>
      <c r="D34" s="10" t="s">
        <v>58</v>
      </c>
      <c r="E34" s="9" t="s">
        <v>59</v>
      </c>
      <c r="F34" s="9" t="s">
        <v>63</v>
      </c>
      <c r="G34" s="11" t="s">
        <v>92</v>
      </c>
      <c r="H34" s="12"/>
      <c r="I34" s="12"/>
      <c r="J34" s="12"/>
      <c r="K34" s="12"/>
      <c r="L34" s="12"/>
      <c r="M34" s="12" t="s">
        <v>22</v>
      </c>
    </row>
    <row r="35" ht="33" customHeight="1" spans="1:13">
      <c r="A35" s="8">
        <v>33</v>
      </c>
      <c r="B35" s="9" t="s">
        <v>93</v>
      </c>
      <c r="C35" s="8">
        <v>1999.02</v>
      </c>
      <c r="D35" s="10" t="s">
        <v>58</v>
      </c>
      <c r="E35" s="9" t="s">
        <v>59</v>
      </c>
      <c r="F35" s="9" t="s">
        <v>63</v>
      </c>
      <c r="G35" s="11" t="s">
        <v>94</v>
      </c>
      <c r="H35" s="12"/>
      <c r="I35" s="12"/>
      <c r="J35" s="12"/>
      <c r="K35" s="12"/>
      <c r="L35" s="12"/>
      <c r="M35" s="12" t="s">
        <v>22</v>
      </c>
    </row>
    <row r="36" ht="33" customHeight="1" spans="1:13">
      <c r="A36" s="8">
        <v>34</v>
      </c>
      <c r="B36" s="9" t="s">
        <v>95</v>
      </c>
      <c r="C36" s="8">
        <v>1997.04</v>
      </c>
      <c r="D36" s="10" t="s">
        <v>58</v>
      </c>
      <c r="E36" s="9" t="s">
        <v>59</v>
      </c>
      <c r="F36" s="9" t="s">
        <v>63</v>
      </c>
      <c r="G36" s="11" t="s">
        <v>96</v>
      </c>
      <c r="H36" s="12"/>
      <c r="I36" s="12"/>
      <c r="J36" s="12"/>
      <c r="K36" s="12"/>
      <c r="L36" s="12"/>
      <c r="M36" s="12" t="s">
        <v>22</v>
      </c>
    </row>
    <row r="37" ht="33" customHeight="1" spans="1:13">
      <c r="A37" s="8">
        <v>35</v>
      </c>
      <c r="B37" s="9" t="s">
        <v>97</v>
      </c>
      <c r="C37" s="8">
        <v>1981.02</v>
      </c>
      <c r="D37" s="10" t="s">
        <v>98</v>
      </c>
      <c r="E37" s="9" t="s">
        <v>99</v>
      </c>
      <c r="F37" s="8"/>
      <c r="G37" s="11" t="s">
        <v>100</v>
      </c>
      <c r="H37" s="12">
        <v>82</v>
      </c>
      <c r="I37" s="12">
        <f>H37*0.7</f>
        <v>57.4</v>
      </c>
      <c r="J37" s="12">
        <v>81</v>
      </c>
      <c r="K37" s="12">
        <f>J37*0.3</f>
        <v>24.3</v>
      </c>
      <c r="L37" s="12">
        <f>I37+K37</f>
        <v>81.7</v>
      </c>
      <c r="M37" s="12">
        <v>1</v>
      </c>
    </row>
    <row r="38" ht="33" customHeight="1" spans="1:13">
      <c r="A38" s="8">
        <v>36</v>
      </c>
      <c r="B38" s="9" t="s">
        <v>101</v>
      </c>
      <c r="C38" s="8">
        <v>1980.03</v>
      </c>
      <c r="D38" s="10" t="s">
        <v>98</v>
      </c>
      <c r="E38" s="9" t="s">
        <v>102</v>
      </c>
      <c r="F38" s="8"/>
      <c r="G38" s="11" t="s">
        <v>103</v>
      </c>
      <c r="H38" s="12">
        <v>75</v>
      </c>
      <c r="I38" s="12">
        <f>H38*0.7</f>
        <v>52.5</v>
      </c>
      <c r="J38" s="12">
        <v>84.8</v>
      </c>
      <c r="K38" s="12">
        <f>J38*0.3</f>
        <v>25.44</v>
      </c>
      <c r="L38" s="12">
        <f>I38+K38</f>
        <v>77.94</v>
      </c>
      <c r="M38" s="12">
        <v>2</v>
      </c>
    </row>
  </sheetData>
  <mergeCells count="1">
    <mergeCell ref="A1:M1"/>
  </mergeCells>
  <printOptions horizontalCentered="1"/>
  <pageMargins left="0.275" right="0.393055555555556" top="0.472222222222222" bottom="0.236111111111111" header="0.298611111111111" footer="0.0784722222222222"/>
  <pageSetup paperSize="9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2006-09-13T11:21:00Z</dcterms:created>
  <dcterms:modified xsi:type="dcterms:W3CDTF">2020-10-23T07:13:41Z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